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B4" i="2"/>
  <c r="B3" i="2" l="1"/>
  <c r="C3" i="2"/>
  <c r="F12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<sst xmlns="http://schemas.openxmlformats.org/spreadsheetml/2006/main" count="33" uniqueCount="33">
  <si>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</si>
  <si>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</si>
  <si>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</si>
  <si>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</si>
  <si>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</si>
  <si>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</si>
  <si>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</si>
  <si>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</si>
  <si>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</si>
  <si>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</si>
  <si>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</si>
  <si>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</si>
  <si>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</si>
  <si>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</si>
  <si>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</si>
  <si>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</si>
  <si>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</si>
  <si>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</si>
  <si>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</si>
  <si>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</si>
  <si>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</si>
  <si>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</si>
  <si>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</si>
  <si>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</si>
  <si>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</si>
  <si>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</si>
  <si>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 del Municipio de Romita, Gto.
Estado Analítico del Activo
Del 1 de Enero al 30 de Junio de 2024
(Cifras en Pesos)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</si>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</sst>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16"/>
    <xf numFmtId="0" fontId="2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activeCell="A25" sqref="A25:F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614757.04</v>
      </c>
      <c r="C3" s="8">
        <f t="shared" ref="C3:F3" si="0">C4+C12</f>
        <v>23744086.010000002</v>
      </c>
      <c r="D3" s="8">
        <f t="shared" si="0"/>
        <v>23290596.039999999</v>
      </c>
      <c r="E3" s="8">
        <f t="shared" si="0"/>
        <v>1068247.0100000012</v>
      </c>
      <c r="F3" s="8">
        <f t="shared" si="0"/>
        <v>453489.97000000108</v>
      </c>
    </row>
    <row r="4" spans="1:6" x14ac:dyDescent="0.2">
      <c r="A4" s="5" t="s">
        <v>4</v>
      </c>
      <c r="B4" s="8">
        <f>SUM(B5:B11)</f>
        <v>582500.98</v>
      </c>
      <c r="C4" s="8">
        <f>SUM(C5:C11)</f>
        <v>23744086.010000002</v>
      </c>
      <c r="D4" s="8">
        <f>SUM(D5:D11)</f>
        <v>23290596.039999999</v>
      </c>
      <c r="E4" s="8">
        <f>SUM(E5:E11)</f>
        <v>1035990.9500000011</v>
      </c>
      <c r="F4" s="8">
        <f>SUM(F5:F11)</f>
        <v>453489.97000000108</v>
      </c>
    </row>
    <row r="5" spans="1:6" x14ac:dyDescent="0.2">
      <c r="A5" s="6" t="s">
        <v>5</v>
      </c>
      <c r="B5" s="9">
        <v>564256.27</v>
      </c>
      <c r="C5" s="9">
        <v>12443259.050000001</v>
      </c>
      <c r="D5" s="9">
        <v>11990709.310000001</v>
      </c>
      <c r="E5" s="9">
        <f>B5+C5-D5</f>
        <v>1016806.0099999998</v>
      </c>
      <c r="F5" s="9">
        <f t="shared" ref="F5:F11" si="1">E5-B5</f>
        <v>452549.73999999976</v>
      </c>
    </row>
    <row r="6" spans="1:6" x14ac:dyDescent="0.2">
      <c r="A6" s="6" t="s">
        <v>6</v>
      </c>
      <c r="B6" s="9">
        <v>18244.71</v>
      </c>
      <c r="C6" s="9">
        <v>11300826.960000001</v>
      </c>
      <c r="D6" s="9">
        <v>11299886.73</v>
      </c>
      <c r="E6" s="9">
        <f t="shared" ref="E6:E11" si="2">B6+C6-D6</f>
        <v>19184.940000001341</v>
      </c>
      <c r="F6" s="9">
        <f t="shared" si="1"/>
        <v>940.23000000134198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32256.060000000056</v>
      </c>
      <c r="C12" s="8">
        <f>SUM(C13:C21)</f>
        <v>0</v>
      </c>
      <c r="D12" s="8">
        <f>SUM(D13:D21)</f>
        <v>0</v>
      </c>
      <c r="E12" s="8">
        <f>SUM(E13:E21)</f>
        <v>32256.060000000056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716969.43</v>
      </c>
      <c r="C16" s="9">
        <v>0</v>
      </c>
      <c r="D16" s="9">
        <v>0</v>
      </c>
      <c r="E16" s="9">
        <f t="shared" si="4"/>
        <v>716969.43</v>
      </c>
      <c r="F16" s="9">
        <f t="shared" si="3"/>
        <v>0</v>
      </c>
    </row>
    <row r="17" spans="1:6" x14ac:dyDescent="0.2">
      <c r="A17" s="6" t="s">
        <v>15</v>
      </c>
      <c r="B17" s="9">
        <v>17400</v>
      </c>
      <c r="C17" s="9">
        <v>0</v>
      </c>
      <c r="D17" s="9">
        <v>0</v>
      </c>
      <c r="E17" s="9">
        <f t="shared" si="4"/>
        <v>17400</v>
      </c>
      <c r="F17" s="9">
        <f t="shared" si="3"/>
        <v>0</v>
      </c>
    </row>
    <row r="18" spans="1:6" x14ac:dyDescent="0.2">
      <c r="A18" s="6" t="s">
        <v>16</v>
      </c>
      <c r="B18" s="9">
        <v>-702113.37</v>
      </c>
      <c r="C18" s="9">
        <v>0</v>
      </c>
      <c r="D18" s="9">
        <v>0</v>
      </c>
      <c r="E18" s="9">
        <f t="shared" si="4"/>
        <v>-702113.37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5" spans="1:6" x14ac:dyDescent="0.2">
      <c r="A25" s="14" t="s">
        <v>27</v>
      </c>
      <c r="B25" s="15"/>
      <c r="C25" s="16"/>
      <c r="D25"/>
      <c r="E25" s="15" t="s">
        <v>28</v>
      </c>
      <c r="F25" s="16"/>
    </row>
    <row r="26" spans="1:6" x14ac:dyDescent="0.2">
      <c r="A26" s="14" t="s">
        <v>29</v>
      </c>
      <c r="B26" s="17"/>
      <c r="C26" s="16"/>
      <c r="D26"/>
      <c r="E26" s="17" t="s">
        <v>30</v>
      </c>
      <c r="F26" s="16"/>
    </row>
    <row r="27" spans="1:6" x14ac:dyDescent="0.2">
      <c r="A27" s="14" t="s">
        <v>31</v>
      </c>
      <c r="B27" s="17"/>
      <c r="C27" s="16"/>
      <c r="D27"/>
      <c r="E27" s="17" t="s">
        <v>32</v>
      </c>
      <c r="F27" s="16"/>
    </row>
    <row r="28" spans="1:6" x14ac:dyDescent="0.2">
      <c r="A28"/>
      <c r="B28"/>
      <c r="C28"/>
      <c r="D2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2024-07-29T16:11:32Z</cp:lastPrinted>
  <dcterms:created xsi:type="dcterms:W3CDTF">2014-02-09T04:04:15Z</dcterms:created>
  <dcterms:modified xsi:type="dcterms:W3CDTF">2024-07-29T16:11:37Z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